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325" activeTab="0"/>
  </bookViews>
  <sheets>
    <sheet name=" 2010 перечень" sheetId="1" r:id="rId1"/>
  </sheets>
  <definedNames>
    <definedName name="_xlnm.Print_Titles" localSheetId="0">' 2010 перечень'!$5:$8</definedName>
    <definedName name="_xlnm.Print_Area" localSheetId="0">' 2010 перечень'!$B$1:$F$78</definedName>
  </definedNames>
  <calcPr fullCalcOnLoad="1"/>
</workbook>
</file>

<file path=xl/sharedStrings.xml><?xml version="1.0" encoding="utf-8"?>
<sst xmlns="http://schemas.openxmlformats.org/spreadsheetml/2006/main" count="80" uniqueCount="80">
  <si>
    <t>Номер мероприятия, инвест.проекта</t>
  </si>
  <si>
    <t>Наименование мероприятия, инвестиционного проекта</t>
  </si>
  <si>
    <t>Всего финансовых средств</t>
  </si>
  <si>
    <t>Утверждено по программе</t>
  </si>
  <si>
    <t>Всего по программе</t>
  </si>
  <si>
    <t>по коммерческим (инвестиционным) мероприятиям</t>
  </si>
  <si>
    <t>по некоммерческим (социальным) мероприятиям</t>
  </si>
  <si>
    <t>1. Коммерческая часть программы (инвестиционные проекты)  ИТОГО</t>
  </si>
  <si>
    <t>Промышленность</t>
  </si>
  <si>
    <t>"Техническое перевооружение ОАО "Минудобрения"</t>
  </si>
  <si>
    <t>Строительство  участка помола ООО "Придонхимстрой Известь" г. Россошь, Воронежская область</t>
  </si>
  <si>
    <t>Модернизация электрофильтров  ООО "Придонхимстрой Известь" г. Россошь, Воронежская область</t>
  </si>
  <si>
    <t>Модернизация  производства и инженерных коммуникаций  ОАО фирма  "Молоко" г. Россошь, Воронежская область</t>
  </si>
  <si>
    <t>Строительство  цеха гибкой многослойной упаковки и складских помещений  ООО "Дельта-пак" г. Россошь, Воронежская область</t>
  </si>
  <si>
    <t>Сельское хозяйство</t>
  </si>
  <si>
    <t>«Реконструкция свиноводческого комплекса   ЗАО «Родина»,  с.Поповка,  Поповское  сельское поселение, Россошанский район, Воронежская область</t>
  </si>
  <si>
    <t>Реконструкция  молочного комплекса мощностью 500 голов в с.Александровка. ООО "Россошанское",  Александровское сельское поселение, Россошанский район,  Воронежская область</t>
  </si>
  <si>
    <t>Развитие молочного животноводства в ООО «БЕРЕГ», с.Терновка, Старокалитвенское сельское поселение, Россошанский район,  Воронежская область</t>
  </si>
  <si>
    <t>Строительства сенажных ям, летних животноводческих лагерей, склада  ОАО «Луч», с.Шекаловка, Шекаловское  сельское поселение, Россошанский район, Воронежская область</t>
  </si>
  <si>
    <t>Техническое перевооружение ОАО «Южное» Жилинское  сельское поселение, Россошанский район, Воронежская область</t>
  </si>
  <si>
    <t>«Повышение объемов производства зерновых культур ». ОАО «Дубрава» с.Поддубное,  Жилинское  сельское поселение, Россошанский район, Воронежская область</t>
  </si>
  <si>
    <t>Модернизация и техническое перевооружение хозяйства, ООО "Берег", с.Терновка Старокалитвенское сельское поселение, Россошанский район,  Воронежская область</t>
  </si>
  <si>
    <t xml:space="preserve">«Обеспечение устойчивого производства товарного подсолнечника ЗАО "Родина" Россошанского района Воронежской области на 2005-2010 годы" в рамках областной программы». ЗАО «Родина», с.Поповка  Поповское  сельское поселение, Россошанский район,  Воронежская </t>
  </si>
  <si>
    <t>«Увеличение объема производства сельхозпродукции ».  ОАО «Луч», с.Шекаловка Шекаловское  сельское поселение, Россошанский район,  Воронежская область</t>
  </si>
  <si>
    <t>Техническое перевооружение,  ОАО «Луч», с.Шекаловка Шекаловское  сельское поселение, Россошанский район,  Воронежская область</t>
  </si>
  <si>
    <t>«Покупка новой техники СХА «Начало», п.Начало, Новопостояловское  сельское поселение, Россошанский район,  Воронежская область</t>
  </si>
  <si>
    <t>Строительство жилья и инфраструктуры</t>
  </si>
  <si>
    <t>Строительство 5-ти этажного жилого дома  по адресу г. Россошь ул. Воровского,15 е, ЗАО «Коттедж-Индустрия» г. Россошь, Воронежская область</t>
  </si>
  <si>
    <t>Строительство многоквартирных  жилых  домов. ООО «Россошанское  монтажное управление» г. Россошь, Воронежская область</t>
  </si>
  <si>
    <t>2. Некоммерческая часть программы   ВСЕГО</t>
  </si>
  <si>
    <t>1. Развитие социальной инфраструктуры</t>
  </si>
  <si>
    <t>1.2. Здравоохранение</t>
  </si>
  <si>
    <t>Проектирование  и строительство пристройки к поликлинике по ул. Белинского  г. Россошь Воронежская область</t>
  </si>
  <si>
    <t>Проектирование и строительство хирургического корпуса  на 120 коек для центральной районной больницы г. Россошь, Воронежская область</t>
  </si>
  <si>
    <t>1.3. Образование</t>
  </si>
  <si>
    <t>Проектирование и строительство пристройки к МОУ СОШ №1 г.Россошь, Воронежская область</t>
  </si>
  <si>
    <t>Проектирование и строительство детского сада на 45 мест с. Архиповка, Архиповское сельское поселение,  Россошанский район,  Воронежская область</t>
  </si>
  <si>
    <t>1.4. Развитие физической культуры, спорта и туризма</t>
  </si>
  <si>
    <t>Проектирование и строительство спортивно-оздоровительного комплекса  г. Россошь,  ул. Дзержинского, 66 , Воронежская область</t>
  </si>
  <si>
    <t xml:space="preserve">Строительство многофункциональной спортивной площадки к школе №25,  г.Россошь Воронежская область </t>
  </si>
  <si>
    <t xml:space="preserve">Строительство универсальной спортивной площадки лицея  № 4, г. Россошь Воронежская область </t>
  </si>
  <si>
    <t>1.5. Развитие культуры и сохранение культурного наследия</t>
  </si>
  <si>
    <t>Капитальный ремонт  Дома культуры п. Копенкина, Копенкинское сельское поселение,  Россошанский район,  Воронежская область</t>
  </si>
  <si>
    <t>Строительство клуба в селе Новая Калитва,
Новокалитвенское сельское поселение,  Россошанский район,  Воронежская область</t>
  </si>
  <si>
    <t>2.  Развитие инфраструктуры   Россошанского муниципального района</t>
  </si>
  <si>
    <t xml:space="preserve">2.1. Газификация </t>
  </si>
  <si>
    <t>Газопровод высокого и низкого давления с.Лебедь Сергеевка  Морозовское сельское поселение, Россошанский район,  Воронежская область</t>
  </si>
  <si>
    <t>Газопровод низкого давления   ул Новая  х. Молодежный, Новопостояловское  сельское поселение, Россошанский район,  Воронежская область</t>
  </si>
  <si>
    <t>Газопровод высокого и   низкого давления   с. Колбинка      Морозовское сельское поселение, Россошанский район,  Воронежская область</t>
  </si>
  <si>
    <t>Газопровод высокого и низкого давления с.Кулаковка Старокалитвенское  сельское поселение, Россошанский район,  Воронежская область (ОЦП Газифик ВО на 2006-2010 годы)</t>
  </si>
  <si>
    <t>Газопровод высокого и низкого давления п. Райновский,  Копенкинское сельское поселение, Россошанский район,  Воронежская область (ОЦП Газифик ВО на 2006-2010 годы)</t>
  </si>
  <si>
    <t>2.2. Развитие жилищно-коммунального комплекса</t>
  </si>
  <si>
    <t>2.2.1. Водоснабжение</t>
  </si>
  <si>
    <t xml:space="preserve">Реконструкция системы водоснабжения села Первомайское  </t>
  </si>
  <si>
    <t xml:space="preserve">Проектирование и строительство  мини завода по очистке и розливу питьевой воды для муниципальных нужд  с. Архиповка  Архиповское сельское поселение,  Россошанский район,  Воронежская область </t>
  </si>
  <si>
    <t>2.2.2. Строительство канализационных сетей</t>
  </si>
  <si>
    <t xml:space="preserve">Реконструкция напорного канализационного коллектора от головной КНС до очистных сооружений в г.Россошь Россошанский  муниципальный район                 
</t>
  </si>
  <si>
    <t>2.2.3.Строительство и реконструкция электрических сетей</t>
  </si>
  <si>
    <t>2.2.4. Капитальный ремонт многоквартирных жилых домов</t>
  </si>
  <si>
    <t>Капитальный ремонт многоквартирных жилых домов в городском поселении город Россошь, Воронежская область</t>
  </si>
  <si>
    <t xml:space="preserve">Капитальный ремонт многоквартирных жилых домов в   Александровском сельском поселении Россошанского муниципального района                        </t>
  </si>
  <si>
    <t xml:space="preserve">Капитальный ремонт многоквартирных жилых домов в Алейниковском  сельском поселении Россошанского муниципального района                                        </t>
  </si>
  <si>
    <t xml:space="preserve">Капитальный ремонт многоквартирных жилых домов в Шекаловском сельском поселении Россошанского муниципального района                                       </t>
  </si>
  <si>
    <t xml:space="preserve">Капитальный ремонт многоквартирных жилых домов в Новокалитвенском сельском поселении Россошанского муниципального района                                       </t>
  </si>
  <si>
    <t xml:space="preserve">2.2.5 Реконструкция и стоитнльство котельных </t>
  </si>
  <si>
    <t>Проектирование и строительство газовой  котельной по ул. Линейной, 15а, г. Россошь, Воронежская область</t>
  </si>
  <si>
    <t>2.3. Развите транспорта и связи</t>
  </si>
  <si>
    <t xml:space="preserve"> Завершение строительства дороги  "Восточный обход  г. Россошь"  Россошанский район, Воронежская область</t>
  </si>
  <si>
    <t>3. Экология</t>
  </si>
  <si>
    <t>4.  Прочее</t>
  </si>
  <si>
    <t>Переселение граждан, проживающих на территории  города Россошь Воронежской области, из аварийного жилищного фонда на 2008-2011 годы"</t>
  </si>
  <si>
    <t>«Подпрограмма "Обеспечение жильем молодых семей" ФЦП "Жилище" на 2002-2010г.г.»</t>
  </si>
  <si>
    <t xml:space="preserve"> Улучшение жилищных условий граждан, проживающих в сельской местности</t>
  </si>
  <si>
    <t>Обеспечение жильем молодых семей и молодых специалистов проживающих  в сельской местности</t>
  </si>
  <si>
    <t>% исполнения</t>
  </si>
  <si>
    <t>Программа экономического и социального развития Россошанского муниципального развития на 2007-2011 годы</t>
  </si>
  <si>
    <t xml:space="preserve"> Оценка выполнения  </t>
  </si>
  <si>
    <t>выполнение (оценочно)</t>
  </si>
  <si>
    <t xml:space="preserve"> за 1 полугодие  2010 год </t>
  </si>
  <si>
    <t>Приложение 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</si>
</sst>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</numFmts>
  <fonts count="41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Verdana"/>
      <family val="2"/>
    </font>
    <font>
      <sz val="16"/>
      <name val="Arial"/>
      <family val="2"/>
    </font>
    <font>
      <b/>
      <sz val="10"/>
      <name val="Arial Cyr"/>
      <family val="0"/>
    </font>
    <font>
      <sz val="10"/>
      <name val="Arial Cyr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6"/>
      <name val="Arial Cyr"/>
      <family val="2"/>
    </font>
    <font>
      <b/>
      <sz val="16"/>
      <name val="Arial"/>
      <family val="0"/>
    </font>
    <font>
      <b/>
      <sz val="12"/>
      <name val="Verdana"/>
      <family val="2"/>
    </font>
    <font>
      <b/>
      <i/>
      <sz val="11"/>
      <name val="Verdana"/>
      <family val="2"/>
    </font>
    <font>
      <b/>
      <i/>
      <sz val="16"/>
      <name val="Arial Cyr"/>
      <family val="0"/>
    </font>
    <font>
      <sz val="16"/>
      <name val="Arial Cyr"/>
      <family val="2"/>
    </font>
    <font>
      <sz val="11"/>
      <color indexed="18"/>
      <name val="Verdana"/>
      <family val="2"/>
    </font>
    <font>
      <sz val="11"/>
      <color indexed="12"/>
      <name val="Verdana"/>
      <family val="2"/>
    </font>
    <font>
      <sz val="11"/>
      <color indexed="17"/>
      <name val="Verdana"/>
      <family val="2"/>
    </font>
    <font>
      <sz val="12"/>
      <name val="Verdana"/>
      <family val="2"/>
    </font>
    <font>
      <sz val="12"/>
      <color indexed="17"/>
      <name val="Verdana"/>
      <family val="2"/>
    </font>
    <font>
      <b/>
      <sz val="12"/>
      <name val="Arial Cyr"/>
      <family val="0"/>
    </font>
    <font>
      <sz val="12"/>
      <color indexed="18"/>
      <name val="Verdana"/>
      <family val="2"/>
    </font>
    <font>
      <sz val="12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23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/>
    </xf>
    <xf numFmtId="3" fontId="26" fillId="22" borderId="13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top"/>
    </xf>
    <xf numFmtId="3" fontId="27" fillId="22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left" vertical="center" wrapText="1"/>
    </xf>
    <xf numFmtId="0" fontId="28" fillId="8" borderId="13" xfId="0" applyFont="1" applyFill="1" applyBorder="1" applyAlignment="1">
      <alignment horizontal="center" vertical="top" wrapText="1"/>
    </xf>
    <xf numFmtId="3" fontId="26" fillId="8" borderId="13" xfId="0" applyNumberFormat="1" applyFont="1" applyFill="1" applyBorder="1" applyAlignment="1">
      <alignment horizontal="right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3" fontId="30" fillId="0" borderId="13" xfId="0" applyNumberFormat="1" applyFont="1" applyFill="1" applyBorder="1" applyAlignment="1">
      <alignment horizontal="right" vertical="center"/>
    </xf>
    <xf numFmtId="3" fontId="27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vertical="center" wrapText="1"/>
    </xf>
    <xf numFmtId="3" fontId="31" fillId="0" borderId="13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/>
    </xf>
    <xf numFmtId="1" fontId="20" fillId="0" borderId="13" xfId="0" applyNumberFormat="1" applyFont="1" applyFill="1" applyBorder="1" applyAlignment="1">
      <alignment horizontal="left" vertical="center" wrapText="1"/>
    </xf>
    <xf numFmtId="1" fontId="32" fillId="0" borderId="13" xfId="0" applyNumberFormat="1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" fontId="23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wrapText="1"/>
    </xf>
    <xf numFmtId="0" fontId="28" fillId="8" borderId="13" xfId="0" applyFont="1" applyFill="1" applyBorder="1" applyAlignment="1">
      <alignment horizontal="center" vertical="center" wrapText="1"/>
    </xf>
    <xf numFmtId="3" fontId="26" fillId="8" borderId="13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3" fontId="31" fillId="0" borderId="13" xfId="0" applyNumberFormat="1" applyFont="1" applyFill="1" applyBorder="1" applyAlignment="1">
      <alignment vertical="center" wrapText="1"/>
    </xf>
    <xf numFmtId="172" fontId="22" fillId="0" borderId="13" xfId="0" applyNumberFormat="1" applyFont="1" applyFill="1" applyBorder="1" applyAlignment="1">
      <alignment vertical="center"/>
    </xf>
    <xf numFmtId="172" fontId="37" fillId="0" borderId="13" xfId="0" applyNumberFormat="1" applyFont="1" applyFill="1" applyBorder="1" applyAlignment="1">
      <alignment vertical="center"/>
    </xf>
    <xf numFmtId="3" fontId="30" fillId="0" borderId="13" xfId="0" applyNumberFormat="1" applyFont="1" applyFill="1" applyBorder="1" applyAlignment="1">
      <alignment vertical="center" wrapText="1"/>
    </xf>
    <xf numFmtId="3" fontId="27" fillId="0" borderId="13" xfId="0" applyNumberFormat="1" applyFont="1" applyFill="1" applyBorder="1" applyAlignment="1">
      <alignment/>
    </xf>
    <xf numFmtId="0" fontId="38" fillId="0" borderId="13" xfId="0" applyFont="1" applyFill="1" applyBorder="1" applyAlignment="1">
      <alignment wrapText="1"/>
    </xf>
    <xf numFmtId="0" fontId="38" fillId="0" borderId="13" xfId="0" applyFont="1" applyFill="1" applyBorder="1" applyAlignment="1">
      <alignment horizontal="left" vertical="center" wrapText="1"/>
    </xf>
    <xf numFmtId="3" fontId="31" fillId="0" borderId="13" xfId="0" applyNumberFormat="1" applyFont="1" applyFill="1" applyBorder="1" applyAlignment="1">
      <alignment horizontal="righ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vertical="top" wrapText="1"/>
    </xf>
    <xf numFmtId="0" fontId="36" fillId="0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35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38" fillId="0" borderId="13" xfId="0" applyFont="1" applyFill="1" applyBorder="1" applyAlignment="1">
      <alignment horizontal="left" vertical="top" wrapText="1"/>
    </xf>
    <xf numFmtId="3" fontId="21" fillId="0" borderId="13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top" wrapText="1"/>
    </xf>
    <xf numFmtId="1" fontId="35" fillId="0" borderId="13" xfId="0" applyNumberFormat="1" applyFont="1" applyFill="1" applyBorder="1" applyAlignment="1">
      <alignment horizontal="left" vertical="center" wrapText="1"/>
    </xf>
    <xf numFmtId="3" fontId="0" fillId="22" borderId="0" xfId="0" applyNumberFormat="1" applyFont="1" applyFill="1" applyAlignment="1">
      <alignment horizontal="right"/>
    </xf>
    <xf numFmtId="3" fontId="0" fillId="22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22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21" fillId="8" borderId="13" xfId="0" applyNumberFormat="1" applyFont="1" applyFill="1" applyBorder="1" applyAlignment="1">
      <alignment/>
    </xf>
    <xf numFmtId="0" fontId="0" fillId="8" borderId="13" xfId="0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 wrapText="1"/>
    </xf>
    <xf numFmtId="3" fontId="25" fillId="8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" fontId="23" fillId="8" borderId="13" xfId="0" applyNumberFormat="1" applyFont="1" applyFill="1" applyBorder="1" applyAlignment="1">
      <alignment horizontal="center" vertical="center" textRotation="90" wrapText="1"/>
    </xf>
    <xf numFmtId="0" fontId="24" fillId="8" borderId="13" xfId="0" applyFont="1" applyFill="1" applyBorder="1" applyAlignment="1">
      <alignment horizontal="center" vertical="center" wrapText="1"/>
    </xf>
    <xf numFmtId="3" fontId="22" fillId="8" borderId="13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80"/>
  <sheetViews>
    <sheetView tabSelected="1" view="pageBreakPreview" zoomScale="75" zoomScaleNormal="75" zoomScaleSheetLayoutView="75" workbookViewId="0" topLeftCell="B1">
      <pane xSplit="4" ySplit="8" topLeftCell="F9" activePane="bottomRight" state="frozen"/>
      <selection pane="topLeft" activeCell="B1" sqref="B1"/>
      <selection pane="topRight" activeCell="F1" sqref="F1"/>
      <selection pane="bottomLeft" activeCell="B8" sqref="B8"/>
      <selection pane="bottomRight" activeCell="G19" sqref="G19"/>
    </sheetView>
  </sheetViews>
  <sheetFormatPr defaultColWidth="9.140625" defaultRowHeight="12.75"/>
  <cols>
    <col min="1" max="1" width="9.140625" style="1" hidden="1" customWidth="1"/>
    <col min="2" max="2" width="6.00390625" style="2" customWidth="1"/>
    <col min="3" max="3" width="111.140625" style="3" customWidth="1"/>
    <col min="4" max="4" width="15.28125" style="4" customWidth="1"/>
    <col min="5" max="5" width="15.00390625" style="72" customWidth="1"/>
    <col min="6" max="6" width="11.00390625" style="75" customWidth="1"/>
    <col min="7" max="7" width="10.00390625" style="5" customWidth="1"/>
    <col min="8" max="8" width="10.00390625" style="73" customWidth="1"/>
    <col min="9" max="9" width="9.421875" style="5" customWidth="1"/>
    <col min="10" max="10" width="10.00390625" style="73" customWidth="1"/>
    <col min="11" max="11" width="11.28125" style="5" customWidth="1"/>
    <col min="12" max="12" width="11.421875" style="73" customWidth="1"/>
    <col min="13" max="13" width="12.00390625" style="5" customWidth="1"/>
    <col min="14" max="14" width="11.421875" style="73" customWidth="1"/>
    <col min="15" max="15" width="9.421875" style="5" customWidth="1"/>
    <col min="16" max="16384" width="9.140625" style="1" customWidth="1"/>
  </cols>
  <sheetData>
    <row r="1" spans="2:6" ht="15">
      <c r="B1" s="81"/>
      <c r="C1" s="82"/>
      <c r="D1" s="83"/>
      <c r="E1" s="84" t="s">
        <v>79</v>
      </c>
      <c r="F1" s="85"/>
    </row>
    <row r="2" spans="2:6" ht="12.75" customHeight="1">
      <c r="B2" s="92" t="s">
        <v>76</v>
      </c>
      <c r="C2" s="92"/>
      <c r="D2" s="92"/>
      <c r="E2" s="92"/>
      <c r="F2" s="85"/>
    </row>
    <row r="3" spans="2:6" ht="12.75" customHeight="1">
      <c r="B3" s="92" t="s">
        <v>75</v>
      </c>
      <c r="C3" s="92"/>
      <c r="D3" s="92"/>
      <c r="E3" s="92"/>
      <c r="F3" s="85"/>
    </row>
    <row r="4" spans="2:6" ht="13.5" customHeight="1" thickBot="1">
      <c r="B4" s="92" t="s">
        <v>78</v>
      </c>
      <c r="C4" s="92"/>
      <c r="D4" s="92"/>
      <c r="E4" s="92"/>
      <c r="F4" s="85"/>
    </row>
    <row r="5" spans="1:15" ht="12.75" customHeight="1">
      <c r="A5" s="7"/>
      <c r="B5" s="93" t="s">
        <v>0</v>
      </c>
      <c r="C5" s="94" t="s">
        <v>1</v>
      </c>
      <c r="D5" s="91" t="s">
        <v>2</v>
      </c>
      <c r="E5" s="91"/>
      <c r="F5" s="9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8"/>
      <c r="B6" s="93"/>
      <c r="C6" s="94"/>
      <c r="D6" s="95" t="s">
        <v>3</v>
      </c>
      <c r="E6" s="90" t="s">
        <v>77</v>
      </c>
      <c r="F6" s="90" t="s">
        <v>74</v>
      </c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9"/>
      <c r="B7" s="93"/>
      <c r="C7" s="94"/>
      <c r="D7" s="95"/>
      <c r="E7" s="90"/>
      <c r="F7" s="90"/>
      <c r="G7" s="1"/>
      <c r="H7" s="1"/>
      <c r="I7" s="1"/>
      <c r="J7" s="1"/>
      <c r="K7" s="1"/>
      <c r="L7" s="1"/>
      <c r="M7" s="1"/>
      <c r="N7" s="1"/>
      <c r="O7" s="1"/>
    </row>
    <row r="8" spans="2:15" ht="14.25">
      <c r="B8" s="10">
        <v>1</v>
      </c>
      <c r="C8" s="11">
        <v>2</v>
      </c>
      <c r="D8" s="10">
        <v>3</v>
      </c>
      <c r="E8" s="11">
        <v>4</v>
      </c>
      <c r="F8" s="10">
        <v>5</v>
      </c>
      <c r="G8" s="1"/>
      <c r="H8" s="1"/>
      <c r="I8" s="1"/>
      <c r="J8" s="1"/>
      <c r="K8" s="1"/>
      <c r="L8" s="1"/>
      <c r="M8" s="1"/>
      <c r="N8" s="1"/>
      <c r="O8" s="1"/>
    </row>
    <row r="9" spans="2:15" ht="20.25">
      <c r="B9" s="10"/>
      <c r="C9" s="12" t="s">
        <v>4</v>
      </c>
      <c r="D9" s="13">
        <f>D10+D11</f>
        <v>1288017.881</v>
      </c>
      <c r="E9" s="13">
        <f>E10+E11</f>
        <v>605017.1</v>
      </c>
      <c r="F9" s="88">
        <f>E9/D9%</f>
        <v>46.97272521793507</v>
      </c>
      <c r="G9" s="1"/>
      <c r="H9" s="1"/>
      <c r="I9" s="1"/>
      <c r="J9" s="1"/>
      <c r="K9" s="1"/>
      <c r="L9" s="1"/>
      <c r="M9" s="1"/>
      <c r="N9" s="1"/>
      <c r="O9" s="1"/>
    </row>
    <row r="10" spans="2:15" ht="20.25">
      <c r="B10" s="14"/>
      <c r="C10" s="15" t="s">
        <v>5</v>
      </c>
      <c r="D10" s="16">
        <f>D12</f>
        <v>962271</v>
      </c>
      <c r="E10" s="16">
        <f>E12</f>
        <v>513840</v>
      </c>
      <c r="F10" s="88">
        <f>E10/D10%</f>
        <v>53.398678750580665</v>
      </c>
      <c r="G10" s="1"/>
      <c r="H10" s="1"/>
      <c r="I10" s="1"/>
      <c r="J10" s="1"/>
      <c r="K10" s="1"/>
      <c r="L10" s="1"/>
      <c r="M10" s="1"/>
      <c r="N10" s="1"/>
      <c r="O10" s="1"/>
    </row>
    <row r="11" spans="2:15" ht="20.25">
      <c r="B11" s="10"/>
      <c r="C11" s="17" t="s">
        <v>6</v>
      </c>
      <c r="D11" s="13">
        <v>325746.881</v>
      </c>
      <c r="E11" s="13">
        <f>E34</f>
        <v>91177.09999999999</v>
      </c>
      <c r="F11" s="88">
        <f>E11/D11%</f>
        <v>27.99016823126543</v>
      </c>
      <c r="G11" s="1"/>
      <c r="H11" s="1"/>
      <c r="I11" s="1"/>
      <c r="J11" s="1"/>
      <c r="K11" s="1"/>
      <c r="L11" s="1"/>
      <c r="M11" s="1"/>
      <c r="N11" s="1"/>
      <c r="O11" s="1"/>
    </row>
    <row r="12" spans="2:15" ht="20.25">
      <c r="B12" s="10"/>
      <c r="C12" s="18" t="s">
        <v>7</v>
      </c>
      <c r="D12" s="19">
        <f>D13+D19+D31</f>
        <v>962271</v>
      </c>
      <c r="E12" s="19">
        <f>E13+E19+E31</f>
        <v>513840</v>
      </c>
      <c r="F12" s="89"/>
      <c r="G12" s="1"/>
      <c r="H12" s="1"/>
      <c r="I12" s="1"/>
      <c r="J12" s="1"/>
      <c r="K12" s="1"/>
      <c r="L12" s="1"/>
      <c r="M12" s="1"/>
      <c r="N12" s="1"/>
      <c r="O12" s="1"/>
    </row>
    <row r="13" spans="2:15" ht="20.25">
      <c r="B13" s="10"/>
      <c r="C13" s="20" t="s">
        <v>8</v>
      </c>
      <c r="D13" s="21">
        <v>579100</v>
      </c>
      <c r="E13" s="22">
        <f>SUM(E14:E18)</f>
        <v>351610</v>
      </c>
      <c r="F13" s="76"/>
      <c r="G13" s="1"/>
      <c r="H13" s="1"/>
      <c r="I13" s="1"/>
      <c r="J13" s="1"/>
      <c r="K13" s="1"/>
      <c r="L13" s="1"/>
      <c r="M13" s="1"/>
      <c r="N13" s="1"/>
      <c r="O13" s="1"/>
    </row>
    <row r="14" spans="2:15" ht="20.25">
      <c r="B14" s="10">
        <v>1</v>
      </c>
      <c r="C14" s="23" t="s">
        <v>9</v>
      </c>
      <c r="D14" s="24">
        <v>513000</v>
      </c>
      <c r="E14" s="25">
        <v>340000</v>
      </c>
      <c r="F14" s="76"/>
      <c r="G14" s="1"/>
      <c r="H14" s="1"/>
      <c r="I14" s="1"/>
      <c r="J14" s="1"/>
      <c r="K14" s="1"/>
      <c r="L14" s="1"/>
      <c r="M14" s="1"/>
      <c r="N14" s="1"/>
      <c r="O14" s="1"/>
    </row>
    <row r="15" spans="2:15" ht="28.5">
      <c r="B15" s="10">
        <v>2</v>
      </c>
      <c r="C15" s="26" t="s">
        <v>10</v>
      </c>
      <c r="D15" s="24">
        <v>12000</v>
      </c>
      <c r="E15" s="25"/>
      <c r="F15" s="76"/>
      <c r="G15" s="1"/>
      <c r="H15" s="1"/>
      <c r="I15" s="1"/>
      <c r="J15" s="1"/>
      <c r="K15" s="1"/>
      <c r="L15" s="1"/>
      <c r="M15" s="1"/>
      <c r="N15" s="1"/>
      <c r="O15" s="1"/>
    </row>
    <row r="16" spans="2:15" ht="28.5">
      <c r="B16" s="10">
        <v>3</v>
      </c>
      <c r="C16" s="26" t="s">
        <v>11</v>
      </c>
      <c r="D16" s="24">
        <v>18000</v>
      </c>
      <c r="E16" s="25">
        <v>50</v>
      </c>
      <c r="F16" s="76"/>
      <c r="G16" s="1"/>
      <c r="H16" s="1"/>
      <c r="I16" s="1"/>
      <c r="J16" s="1"/>
      <c r="K16" s="1"/>
      <c r="L16" s="1"/>
      <c r="M16" s="1"/>
      <c r="N16" s="1"/>
      <c r="O16" s="1"/>
    </row>
    <row r="17" spans="2:15" ht="28.5">
      <c r="B17" s="10">
        <v>4</v>
      </c>
      <c r="C17" s="27" t="s">
        <v>12</v>
      </c>
      <c r="D17" s="24">
        <v>21100</v>
      </c>
      <c r="E17" s="25">
        <v>2000</v>
      </c>
      <c r="F17" s="76"/>
      <c r="G17" s="1"/>
      <c r="H17" s="1"/>
      <c r="I17" s="1"/>
      <c r="J17" s="1"/>
      <c r="K17" s="1"/>
      <c r="L17" s="1"/>
      <c r="M17" s="1"/>
      <c r="N17" s="1"/>
      <c r="O17" s="1"/>
    </row>
    <row r="18" spans="2:15" ht="28.5">
      <c r="B18" s="28">
        <v>5</v>
      </c>
      <c r="C18" s="26" t="s">
        <v>13</v>
      </c>
      <c r="D18" s="24">
        <v>45000</v>
      </c>
      <c r="E18" s="25">
        <v>9560</v>
      </c>
      <c r="F18" s="76"/>
      <c r="G18" s="1"/>
      <c r="H18" s="1"/>
      <c r="I18" s="1"/>
      <c r="J18" s="1"/>
      <c r="K18" s="1"/>
      <c r="L18" s="1"/>
      <c r="M18" s="1"/>
      <c r="N18" s="1"/>
      <c r="O18" s="1"/>
    </row>
    <row r="19" spans="1:15" ht="20.25">
      <c r="A19" s="5" t="e">
        <v>#REF!</v>
      </c>
      <c r="B19" s="10"/>
      <c r="C19" s="20" t="s">
        <v>14</v>
      </c>
      <c r="D19" s="21">
        <v>197290</v>
      </c>
      <c r="E19" s="22">
        <f>SUM(E21:E30)</f>
        <v>37890</v>
      </c>
      <c r="F19" s="76"/>
      <c r="G19" s="1"/>
      <c r="H19" s="1"/>
      <c r="I19" s="1"/>
      <c r="J19" s="1"/>
      <c r="K19" s="1"/>
      <c r="L19" s="1"/>
      <c r="M19" s="1"/>
      <c r="N19" s="1"/>
      <c r="O19" s="1"/>
    </row>
    <row r="20" spans="1:15" ht="30">
      <c r="A20" s="5" t="e">
        <v>#REF!</v>
      </c>
      <c r="B20" s="10">
        <v>6</v>
      </c>
      <c r="C20" s="29" t="s">
        <v>15</v>
      </c>
      <c r="D20" s="24">
        <v>132300</v>
      </c>
      <c r="E20" s="25">
        <v>667</v>
      </c>
      <c r="F20" s="76"/>
      <c r="G20" s="1"/>
      <c r="H20" s="1"/>
      <c r="I20" s="1"/>
      <c r="J20" s="1"/>
      <c r="K20" s="1"/>
      <c r="L20" s="1"/>
      <c r="M20" s="1"/>
      <c r="N20" s="1"/>
      <c r="O20" s="1"/>
    </row>
    <row r="21" spans="2:15" ht="42.75">
      <c r="B21" s="10">
        <v>7</v>
      </c>
      <c r="C21" s="30" t="s">
        <v>16</v>
      </c>
      <c r="D21" s="24">
        <v>7200</v>
      </c>
      <c r="E21" s="25">
        <v>7200</v>
      </c>
      <c r="F21" s="76"/>
      <c r="G21" s="1"/>
      <c r="H21" s="1"/>
      <c r="I21" s="1"/>
      <c r="J21" s="1"/>
      <c r="K21" s="1"/>
      <c r="L21" s="1"/>
      <c r="M21" s="1"/>
      <c r="N21" s="1"/>
      <c r="O21" s="1"/>
    </row>
    <row r="22" spans="2:15" ht="28.5">
      <c r="B22" s="10">
        <v>8</v>
      </c>
      <c r="C22" s="30" t="s">
        <v>17</v>
      </c>
      <c r="D22" s="24">
        <v>3500</v>
      </c>
      <c r="E22" s="25">
        <v>700</v>
      </c>
      <c r="F22" s="76"/>
      <c r="G22" s="1"/>
      <c r="H22" s="1"/>
      <c r="I22" s="1"/>
      <c r="J22" s="1"/>
      <c r="K22" s="1"/>
      <c r="L22" s="1"/>
      <c r="M22" s="1"/>
      <c r="N22" s="1"/>
      <c r="O22" s="1"/>
    </row>
    <row r="23" spans="2:15" ht="28.5">
      <c r="B23" s="10">
        <v>9</v>
      </c>
      <c r="C23" s="30" t="s">
        <v>18</v>
      </c>
      <c r="D23" s="24">
        <v>2400</v>
      </c>
      <c r="E23" s="25">
        <v>0</v>
      </c>
      <c r="F23" s="76"/>
      <c r="G23" s="1"/>
      <c r="H23" s="1"/>
      <c r="I23" s="1"/>
      <c r="J23" s="1"/>
      <c r="K23" s="1"/>
      <c r="L23" s="1"/>
      <c r="M23" s="1"/>
      <c r="N23" s="1"/>
      <c r="O23" s="1"/>
    </row>
    <row r="24" spans="2:15" ht="28.5">
      <c r="B24" s="10">
        <v>10</v>
      </c>
      <c r="C24" s="31" t="s">
        <v>19</v>
      </c>
      <c r="D24" s="24">
        <v>8000</v>
      </c>
      <c r="E24" s="25">
        <v>13000</v>
      </c>
      <c r="F24" s="76"/>
      <c r="G24" s="1"/>
      <c r="H24" s="1"/>
      <c r="I24" s="1"/>
      <c r="J24" s="1"/>
      <c r="K24" s="1"/>
      <c r="L24" s="1"/>
      <c r="M24" s="1"/>
      <c r="N24" s="1"/>
      <c r="O24" s="1"/>
    </row>
    <row r="25" spans="2:15" ht="30">
      <c r="B25" s="10">
        <v>11</v>
      </c>
      <c r="C25" s="32" t="s">
        <v>20</v>
      </c>
      <c r="D25" s="24">
        <v>4100</v>
      </c>
      <c r="E25" s="25">
        <v>0</v>
      </c>
      <c r="F25" s="76"/>
      <c r="G25" s="1"/>
      <c r="H25" s="1"/>
      <c r="I25" s="1"/>
      <c r="J25" s="1"/>
      <c r="K25" s="1"/>
      <c r="L25" s="1"/>
      <c r="M25" s="1"/>
      <c r="N25" s="1"/>
      <c r="O25" s="1"/>
    </row>
    <row r="26" spans="2:15" ht="30">
      <c r="B26" s="10">
        <v>12</v>
      </c>
      <c r="C26" s="33" t="s">
        <v>21</v>
      </c>
      <c r="D26" s="24">
        <v>3650</v>
      </c>
      <c r="E26" s="25">
        <v>750</v>
      </c>
      <c r="F26" s="76"/>
      <c r="G26" s="1"/>
      <c r="H26" s="1"/>
      <c r="I26" s="1"/>
      <c r="J26" s="1"/>
      <c r="K26" s="1"/>
      <c r="L26" s="1"/>
      <c r="M26" s="1"/>
      <c r="N26" s="1"/>
      <c r="O26" s="1"/>
    </row>
    <row r="27" spans="2:15" ht="58.5">
      <c r="B27" s="10">
        <v>13</v>
      </c>
      <c r="C27" s="33" t="s">
        <v>22</v>
      </c>
      <c r="D27" s="24">
        <v>600</v>
      </c>
      <c r="E27" s="25">
        <v>0</v>
      </c>
      <c r="F27" s="76"/>
      <c r="G27" s="1"/>
      <c r="H27" s="1"/>
      <c r="I27" s="1"/>
      <c r="J27" s="1"/>
      <c r="K27" s="1"/>
      <c r="L27" s="1"/>
      <c r="M27" s="1"/>
      <c r="N27" s="1"/>
      <c r="O27" s="1"/>
    </row>
    <row r="28" spans="2:15" ht="28.5">
      <c r="B28" s="10">
        <v>14</v>
      </c>
      <c r="C28" s="30" t="s">
        <v>23</v>
      </c>
      <c r="D28" s="24">
        <v>28940</v>
      </c>
      <c r="E28" s="25">
        <v>12284</v>
      </c>
      <c r="F28" s="76"/>
      <c r="G28" s="1"/>
      <c r="H28" s="1"/>
      <c r="I28" s="1"/>
      <c r="J28" s="1"/>
      <c r="K28" s="1"/>
      <c r="L28" s="1"/>
      <c r="M28" s="1"/>
      <c r="N28" s="1"/>
      <c r="O28" s="1"/>
    </row>
    <row r="29" spans="2:15" ht="28.5">
      <c r="B29" s="10">
        <v>15</v>
      </c>
      <c r="C29" s="30" t="s">
        <v>24</v>
      </c>
      <c r="D29" s="24">
        <v>4000</v>
      </c>
      <c r="E29" s="25">
        <v>2200</v>
      </c>
      <c r="F29" s="76"/>
      <c r="G29" s="1"/>
      <c r="H29" s="1"/>
      <c r="I29" s="1"/>
      <c r="J29" s="1"/>
      <c r="K29" s="1"/>
      <c r="L29" s="1"/>
      <c r="M29" s="1"/>
      <c r="N29" s="1"/>
      <c r="O29" s="1"/>
    </row>
    <row r="30" spans="2:15" ht="28.5">
      <c r="B30" s="10">
        <v>16</v>
      </c>
      <c r="C30" s="30" t="s">
        <v>25</v>
      </c>
      <c r="D30" s="24">
        <v>2600</v>
      </c>
      <c r="E30" s="25">
        <v>1756</v>
      </c>
      <c r="F30" s="76"/>
      <c r="G30" s="1"/>
      <c r="H30" s="1"/>
      <c r="I30" s="1"/>
      <c r="J30" s="1"/>
      <c r="K30" s="1"/>
      <c r="L30" s="1"/>
      <c r="M30" s="1"/>
      <c r="N30" s="1"/>
      <c r="O30" s="1"/>
    </row>
    <row r="31" spans="2:15" ht="20.25">
      <c r="B31" s="34"/>
      <c r="C31" s="20" t="s">
        <v>26</v>
      </c>
      <c r="D31" s="21">
        <v>185881</v>
      </c>
      <c r="E31" s="22">
        <f>E32+E33</f>
        <v>124340</v>
      </c>
      <c r="F31" s="76"/>
      <c r="G31" s="1"/>
      <c r="H31" s="1"/>
      <c r="I31" s="1"/>
      <c r="J31" s="1"/>
      <c r="K31" s="1"/>
      <c r="L31" s="1"/>
      <c r="M31" s="1"/>
      <c r="N31" s="1"/>
      <c r="O31" s="1"/>
    </row>
    <row r="32" spans="2:15" ht="31.5">
      <c r="B32" s="34">
        <v>25</v>
      </c>
      <c r="C32" s="35" t="s">
        <v>27</v>
      </c>
      <c r="D32" s="24">
        <v>135881</v>
      </c>
      <c r="E32" s="25">
        <v>74340</v>
      </c>
      <c r="F32" s="76"/>
      <c r="G32" s="1"/>
      <c r="H32" s="1"/>
      <c r="I32" s="1"/>
      <c r="J32" s="1"/>
      <c r="K32" s="1"/>
      <c r="L32" s="1"/>
      <c r="M32" s="1"/>
      <c r="N32" s="1"/>
      <c r="O32" s="1"/>
    </row>
    <row r="33" spans="2:15" ht="31.5">
      <c r="B33" s="34">
        <v>26</v>
      </c>
      <c r="C33" s="35" t="s">
        <v>28</v>
      </c>
      <c r="D33" s="24">
        <v>50000</v>
      </c>
      <c r="E33" s="25">
        <v>50000</v>
      </c>
      <c r="F33" s="76"/>
      <c r="G33" s="1"/>
      <c r="H33" s="1"/>
      <c r="I33" s="1"/>
      <c r="J33" s="1"/>
      <c r="K33" s="1"/>
      <c r="L33" s="1"/>
      <c r="M33" s="1"/>
      <c r="N33" s="1"/>
      <c r="O33" s="1"/>
    </row>
    <row r="34" spans="2:15" ht="20.25">
      <c r="B34" s="10"/>
      <c r="C34" s="36" t="s">
        <v>29</v>
      </c>
      <c r="D34" s="37">
        <v>86738</v>
      </c>
      <c r="E34" s="86">
        <f>E35+E49+E73+E74</f>
        <v>91177.09999999999</v>
      </c>
      <c r="F34" s="87"/>
      <c r="G34" s="1"/>
      <c r="H34" s="1"/>
      <c r="I34" s="1"/>
      <c r="J34" s="1"/>
      <c r="K34" s="1"/>
      <c r="L34" s="1"/>
      <c r="M34" s="1"/>
      <c r="N34" s="1"/>
      <c r="O34" s="1"/>
    </row>
    <row r="35" spans="2:15" ht="20.25">
      <c r="B35" s="38" t="s">
        <v>30</v>
      </c>
      <c r="C35" s="39"/>
      <c r="D35" s="40">
        <v>28175</v>
      </c>
      <c r="E35" s="22">
        <f>E36+E39+E42+E46</f>
        <v>1217.6</v>
      </c>
      <c r="F35" s="76"/>
      <c r="G35" s="1"/>
      <c r="H35" s="1"/>
      <c r="I35" s="1"/>
      <c r="J35" s="1"/>
      <c r="K35" s="1"/>
      <c r="L35" s="1"/>
      <c r="M35" s="1"/>
      <c r="N35" s="1"/>
      <c r="O35" s="1"/>
    </row>
    <row r="36" spans="2:15" ht="20.25">
      <c r="B36" s="41" t="s">
        <v>31</v>
      </c>
      <c r="C36" s="42"/>
      <c r="D36" s="43">
        <v>23285</v>
      </c>
      <c r="E36" s="44">
        <f>E37+E38</f>
        <v>436</v>
      </c>
      <c r="F36" s="76"/>
      <c r="G36" s="1"/>
      <c r="H36" s="1"/>
      <c r="I36" s="1"/>
      <c r="J36" s="1"/>
      <c r="K36" s="1"/>
      <c r="L36" s="1"/>
      <c r="M36" s="1"/>
      <c r="N36" s="1"/>
      <c r="O36" s="1"/>
    </row>
    <row r="37" spans="2:15" ht="32.25" customHeight="1">
      <c r="B37" s="34">
        <v>1</v>
      </c>
      <c r="C37" s="45" t="s">
        <v>32</v>
      </c>
      <c r="D37" s="40">
        <v>22427</v>
      </c>
      <c r="E37" s="25">
        <v>336</v>
      </c>
      <c r="F37" s="76"/>
      <c r="G37" s="1"/>
      <c r="H37" s="1"/>
      <c r="I37" s="1"/>
      <c r="J37" s="1"/>
      <c r="K37" s="1"/>
      <c r="L37" s="1"/>
      <c r="M37" s="1"/>
      <c r="N37" s="1"/>
      <c r="O37" s="1"/>
    </row>
    <row r="38" spans="2:15" ht="31.5">
      <c r="B38" s="34">
        <v>2</v>
      </c>
      <c r="C38" s="45" t="s">
        <v>33</v>
      </c>
      <c r="D38" s="40">
        <v>858</v>
      </c>
      <c r="E38" s="25">
        <v>100</v>
      </c>
      <c r="F38" s="76"/>
      <c r="G38" s="1"/>
      <c r="H38" s="1"/>
      <c r="I38" s="1"/>
      <c r="J38" s="1"/>
      <c r="K38" s="1"/>
      <c r="L38" s="1"/>
      <c r="M38" s="1"/>
      <c r="N38" s="1"/>
      <c r="O38" s="1"/>
    </row>
    <row r="39" spans="2:15" ht="20.25">
      <c r="B39" s="38" t="s">
        <v>34</v>
      </c>
      <c r="C39" s="39"/>
      <c r="D39" s="21">
        <v>1292</v>
      </c>
      <c r="E39" s="44">
        <f>E40+E41</f>
        <v>28.6</v>
      </c>
      <c r="F39" s="76"/>
      <c r="G39" s="1"/>
      <c r="H39" s="1"/>
      <c r="I39" s="1"/>
      <c r="J39" s="1"/>
      <c r="K39" s="1"/>
      <c r="L39" s="1"/>
      <c r="M39" s="1"/>
      <c r="N39" s="1"/>
      <c r="O39" s="1"/>
    </row>
    <row r="40" spans="2:15" ht="30">
      <c r="B40" s="14">
        <v>3</v>
      </c>
      <c r="C40" s="46" t="s">
        <v>35</v>
      </c>
      <c r="D40" s="47">
        <v>1292</v>
      </c>
      <c r="E40" s="25">
        <v>28.6</v>
      </c>
      <c r="F40" s="76"/>
      <c r="G40" s="1"/>
      <c r="H40" s="1"/>
      <c r="I40" s="1"/>
      <c r="J40" s="1"/>
      <c r="K40" s="1"/>
      <c r="L40" s="1"/>
      <c r="M40" s="1"/>
      <c r="N40" s="1"/>
      <c r="O40" s="1"/>
    </row>
    <row r="41" spans="2:15" ht="30">
      <c r="B41" s="14">
        <v>4</v>
      </c>
      <c r="C41" s="48" t="s">
        <v>36</v>
      </c>
      <c r="D41" s="47">
        <v>0</v>
      </c>
      <c r="E41" s="25"/>
      <c r="F41" s="76"/>
      <c r="G41" s="1"/>
      <c r="H41" s="1"/>
      <c r="I41" s="1"/>
      <c r="J41" s="1"/>
      <c r="K41" s="1"/>
      <c r="L41" s="1"/>
      <c r="M41" s="1"/>
      <c r="N41" s="1"/>
      <c r="O41" s="1"/>
    </row>
    <row r="42" spans="2:15" ht="20.25">
      <c r="B42" s="49"/>
      <c r="C42" s="50" t="s">
        <v>37</v>
      </c>
      <c r="D42" s="51">
        <v>2600</v>
      </c>
      <c r="E42" s="44">
        <f>E43+E44+E45</f>
        <v>275</v>
      </c>
      <c r="F42" s="76"/>
      <c r="G42" s="1"/>
      <c r="H42" s="1"/>
      <c r="I42" s="1"/>
      <c r="J42" s="1"/>
      <c r="K42" s="1"/>
      <c r="L42" s="1"/>
      <c r="M42" s="1"/>
      <c r="N42" s="1"/>
      <c r="O42" s="1"/>
    </row>
    <row r="43" spans="2:15" ht="30">
      <c r="B43" s="34">
        <v>5</v>
      </c>
      <c r="C43" s="52" t="s">
        <v>38</v>
      </c>
      <c r="D43" s="47">
        <v>2600</v>
      </c>
      <c r="E43" s="25">
        <v>275</v>
      </c>
      <c r="F43" s="76"/>
      <c r="G43" s="1"/>
      <c r="H43" s="1"/>
      <c r="I43" s="1"/>
      <c r="J43" s="1"/>
      <c r="K43" s="1"/>
      <c r="L43" s="1"/>
      <c r="M43" s="1"/>
      <c r="N43" s="1"/>
      <c r="O43" s="1"/>
    </row>
    <row r="44" spans="2:15" ht="30">
      <c r="B44" s="34">
        <v>6</v>
      </c>
      <c r="C44" s="53" t="s">
        <v>39</v>
      </c>
      <c r="D44" s="47">
        <v>0</v>
      </c>
      <c r="E44" s="25"/>
      <c r="F44" s="76"/>
      <c r="G44" s="1"/>
      <c r="H44" s="1"/>
      <c r="I44" s="1"/>
      <c r="J44" s="1"/>
      <c r="K44" s="1"/>
      <c r="L44" s="1"/>
      <c r="M44" s="1"/>
      <c r="N44" s="1"/>
      <c r="O44" s="1"/>
    </row>
    <row r="45" spans="2:15" ht="30">
      <c r="B45" s="34"/>
      <c r="C45" s="53" t="s">
        <v>40</v>
      </c>
      <c r="D45" s="47">
        <v>0</v>
      </c>
      <c r="E45" s="25"/>
      <c r="F45" s="76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49"/>
      <c r="C46" s="50" t="s">
        <v>41</v>
      </c>
      <c r="D46" s="51">
        <v>998</v>
      </c>
      <c r="E46" s="44">
        <f>E47+E48</f>
        <v>478</v>
      </c>
      <c r="F46" s="76"/>
      <c r="G46" s="1"/>
      <c r="H46" s="1"/>
      <c r="I46" s="1"/>
      <c r="J46" s="1"/>
      <c r="K46" s="1"/>
      <c r="L46" s="1"/>
      <c r="M46" s="1"/>
      <c r="N46" s="1"/>
      <c r="O46" s="1"/>
    </row>
    <row r="47" spans="2:15" ht="30">
      <c r="B47" s="10">
        <v>7</v>
      </c>
      <c r="C47" s="52" t="s">
        <v>42</v>
      </c>
      <c r="D47" s="24">
        <v>998</v>
      </c>
      <c r="E47" s="25">
        <v>478</v>
      </c>
      <c r="F47" s="76"/>
      <c r="G47" s="1"/>
      <c r="H47" s="1"/>
      <c r="I47" s="1"/>
      <c r="J47" s="1"/>
      <c r="K47" s="1"/>
      <c r="L47" s="1"/>
      <c r="M47" s="1"/>
      <c r="N47" s="1"/>
      <c r="O47" s="1"/>
    </row>
    <row r="48" spans="2:15" ht="30">
      <c r="B48" s="34">
        <v>8</v>
      </c>
      <c r="C48" s="53" t="s">
        <v>43</v>
      </c>
      <c r="D48" s="47">
        <v>0</v>
      </c>
      <c r="E48" s="25"/>
      <c r="F48" s="76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54" t="s">
        <v>44</v>
      </c>
      <c r="C49" s="55"/>
      <c r="D49" s="25">
        <f>D50+D56+D71</f>
        <v>106364</v>
      </c>
      <c r="E49" s="25">
        <f>E50+E56+E71</f>
        <v>13255.8</v>
      </c>
      <c r="F49" s="76"/>
      <c r="G49" s="1"/>
      <c r="H49" s="1"/>
      <c r="I49" s="1"/>
      <c r="J49" s="1"/>
      <c r="K49" s="1"/>
      <c r="L49" s="1"/>
      <c r="M49" s="1"/>
      <c r="N49" s="1"/>
      <c r="O49" s="1"/>
    </row>
    <row r="50" spans="1:15" s="57" customFormat="1" ht="20.25">
      <c r="A50" s="56"/>
      <c r="C50" s="58" t="s">
        <v>45</v>
      </c>
      <c r="D50" s="51">
        <v>39100</v>
      </c>
      <c r="E50" s="22">
        <f>SUM(E52:E55)</f>
        <v>0</v>
      </c>
      <c r="G50" s="59"/>
      <c r="H50" s="59"/>
      <c r="I50" s="59"/>
      <c r="J50" s="59"/>
      <c r="K50" s="59"/>
      <c r="L50" s="59"/>
      <c r="M50" s="59"/>
      <c r="N50" s="59"/>
      <c r="O50" s="59"/>
    </row>
    <row r="51" spans="1:15" s="63" customFormat="1" ht="30">
      <c r="A51" s="60"/>
      <c r="B51" s="10">
        <v>9</v>
      </c>
      <c r="C51" s="61" t="s">
        <v>46</v>
      </c>
      <c r="D51" s="47">
        <v>300</v>
      </c>
      <c r="E51" s="25">
        <v>0</v>
      </c>
      <c r="F51" s="77"/>
      <c r="G51" s="62"/>
      <c r="H51" s="62"/>
      <c r="I51" s="62"/>
      <c r="J51" s="62"/>
      <c r="K51" s="62"/>
      <c r="L51" s="62"/>
      <c r="M51" s="62"/>
      <c r="N51" s="62"/>
      <c r="O51" s="62"/>
    </row>
    <row r="52" spans="1:15" s="63" customFormat="1" ht="30">
      <c r="A52" s="60"/>
      <c r="B52" s="10">
        <v>10</v>
      </c>
      <c r="C52" s="46" t="s">
        <v>47</v>
      </c>
      <c r="D52" s="47">
        <v>1500</v>
      </c>
      <c r="E52" s="25">
        <v>0</v>
      </c>
      <c r="F52" s="77"/>
      <c r="G52" s="62"/>
      <c r="H52" s="62"/>
      <c r="I52" s="62"/>
      <c r="J52" s="62"/>
      <c r="K52" s="62"/>
      <c r="L52" s="62"/>
      <c r="M52" s="62"/>
      <c r="N52" s="62"/>
      <c r="O52" s="62"/>
    </row>
    <row r="53" spans="1:15" s="63" customFormat="1" ht="30">
      <c r="A53" s="60"/>
      <c r="B53" s="10">
        <v>11</v>
      </c>
      <c r="C53" s="46" t="s">
        <v>48</v>
      </c>
      <c r="D53" s="47">
        <v>300</v>
      </c>
      <c r="E53" s="25">
        <v>0</v>
      </c>
      <c r="F53" s="77"/>
      <c r="G53" s="62"/>
      <c r="H53" s="62"/>
      <c r="I53" s="62"/>
      <c r="J53" s="62"/>
      <c r="K53" s="62"/>
      <c r="L53" s="62"/>
      <c r="M53" s="62"/>
      <c r="N53" s="62"/>
      <c r="O53" s="62"/>
    </row>
    <row r="54" spans="1:15" s="63" customFormat="1" ht="45">
      <c r="A54" s="60"/>
      <c r="B54" s="10">
        <v>12</v>
      </c>
      <c r="C54" s="46" t="s">
        <v>49</v>
      </c>
      <c r="D54" s="47">
        <v>18000</v>
      </c>
      <c r="E54" s="25">
        <v>0</v>
      </c>
      <c r="F54" s="77"/>
      <c r="G54" s="62"/>
      <c r="H54" s="62"/>
      <c r="I54" s="62"/>
      <c r="J54" s="62"/>
      <c r="K54" s="62"/>
      <c r="L54" s="62"/>
      <c r="M54" s="62"/>
      <c r="N54" s="62"/>
      <c r="O54" s="62"/>
    </row>
    <row r="55" spans="1:15" s="63" customFormat="1" ht="45">
      <c r="A55" s="60"/>
      <c r="B55" s="10">
        <v>13</v>
      </c>
      <c r="C55" s="46" t="s">
        <v>50</v>
      </c>
      <c r="D55" s="47">
        <v>19000</v>
      </c>
      <c r="E55" s="25">
        <v>0</v>
      </c>
      <c r="F55" s="77"/>
      <c r="G55" s="62"/>
      <c r="H55" s="62"/>
      <c r="I55" s="62"/>
      <c r="J55" s="62"/>
      <c r="K55" s="62"/>
      <c r="L55" s="62"/>
      <c r="M55" s="62"/>
      <c r="N55" s="62"/>
      <c r="O55" s="62"/>
    </row>
    <row r="56" spans="1:15" s="57" customFormat="1" ht="20.25">
      <c r="A56" s="56"/>
      <c r="B56" s="54" t="s">
        <v>51</v>
      </c>
      <c r="C56" s="55"/>
      <c r="D56" s="47">
        <v>47264</v>
      </c>
      <c r="E56" s="25">
        <f>E57+E60+E63+E62+E69</f>
        <v>13255.8</v>
      </c>
      <c r="G56" s="59"/>
      <c r="H56" s="59"/>
      <c r="I56" s="59"/>
      <c r="J56" s="59"/>
      <c r="K56" s="59"/>
      <c r="L56" s="59"/>
      <c r="M56" s="59"/>
      <c r="N56" s="59"/>
      <c r="O56" s="59"/>
    </row>
    <row r="57" spans="1:15" s="57" customFormat="1" ht="20.25">
      <c r="A57" s="56"/>
      <c r="B57" s="54" t="s">
        <v>52</v>
      </c>
      <c r="C57" s="55"/>
      <c r="D57" s="44">
        <f>SUM(D58:D59)</f>
        <v>17880</v>
      </c>
      <c r="E57" s="44">
        <f>SUM(E58:E59)</f>
        <v>455.8</v>
      </c>
      <c r="G57" s="59"/>
      <c r="H57" s="59"/>
      <c r="I57" s="59"/>
      <c r="J57" s="59"/>
      <c r="K57" s="59"/>
      <c r="L57" s="59"/>
      <c r="M57" s="59"/>
      <c r="N57" s="59"/>
      <c r="O57" s="59"/>
    </row>
    <row r="58" spans="1:15" s="63" customFormat="1" ht="20.25">
      <c r="A58" s="60"/>
      <c r="B58" s="10">
        <v>14</v>
      </c>
      <c r="C58" s="52" t="s">
        <v>53</v>
      </c>
      <c r="D58" s="24">
        <v>14480</v>
      </c>
      <c r="E58" s="25">
        <v>0</v>
      </c>
      <c r="F58" s="77"/>
      <c r="G58" s="62"/>
      <c r="H58" s="62"/>
      <c r="I58" s="62"/>
      <c r="J58" s="62"/>
      <c r="K58" s="62"/>
      <c r="L58" s="62"/>
      <c r="M58" s="62"/>
      <c r="N58" s="62"/>
      <c r="O58" s="62"/>
    </row>
    <row r="59" spans="1:15" s="63" customFormat="1" ht="45">
      <c r="A59" s="60"/>
      <c r="B59" s="10">
        <v>15</v>
      </c>
      <c r="C59" s="52" t="s">
        <v>54</v>
      </c>
      <c r="D59" s="24">
        <v>3400</v>
      </c>
      <c r="E59" s="78">
        <v>455.8</v>
      </c>
      <c r="F59" s="77"/>
      <c r="G59" s="62"/>
      <c r="H59" s="62"/>
      <c r="I59" s="62"/>
      <c r="J59" s="62"/>
      <c r="K59" s="62"/>
      <c r="L59" s="62"/>
      <c r="M59" s="62"/>
      <c r="N59" s="62"/>
      <c r="O59" s="62"/>
    </row>
    <row r="60" spans="1:15" s="57" customFormat="1" ht="20.25">
      <c r="A60" s="56"/>
      <c r="B60" s="54" t="s">
        <v>55</v>
      </c>
      <c r="C60" s="55"/>
      <c r="D60" s="51">
        <v>24929</v>
      </c>
      <c r="E60" s="44">
        <f>E61</f>
        <v>12800</v>
      </c>
      <c r="G60" s="59"/>
      <c r="H60" s="59"/>
      <c r="I60" s="59"/>
      <c r="J60" s="59"/>
      <c r="K60" s="59"/>
      <c r="L60" s="59"/>
      <c r="M60" s="59"/>
      <c r="N60" s="59"/>
      <c r="O60" s="59"/>
    </row>
    <row r="61" spans="1:15" s="63" customFormat="1" ht="45">
      <c r="A61" s="60"/>
      <c r="B61" s="10">
        <v>16</v>
      </c>
      <c r="C61" s="64" t="s">
        <v>56</v>
      </c>
      <c r="D61" s="65">
        <v>24929</v>
      </c>
      <c r="E61" s="79">
        <v>12800</v>
      </c>
      <c r="F61" s="77"/>
      <c r="G61" s="62"/>
      <c r="H61" s="62"/>
      <c r="I61" s="62"/>
      <c r="J61" s="62"/>
      <c r="K61" s="62"/>
      <c r="L61" s="62"/>
      <c r="M61" s="62"/>
      <c r="N61" s="62"/>
      <c r="O61" s="62"/>
    </row>
    <row r="62" spans="1:15" s="57" customFormat="1" ht="20.25">
      <c r="A62" s="56"/>
      <c r="B62" s="54" t="s">
        <v>57</v>
      </c>
      <c r="C62" s="55"/>
      <c r="D62" s="66"/>
      <c r="E62" s="25"/>
      <c r="G62" s="59"/>
      <c r="H62" s="59"/>
      <c r="I62" s="59"/>
      <c r="J62" s="59"/>
      <c r="K62" s="59"/>
      <c r="L62" s="59"/>
      <c r="M62" s="59"/>
      <c r="N62" s="59"/>
      <c r="O62" s="59"/>
    </row>
    <row r="63" spans="1:15" s="57" customFormat="1" ht="20.25">
      <c r="A63" s="56"/>
      <c r="B63" s="54" t="s">
        <v>58</v>
      </c>
      <c r="C63" s="55"/>
      <c r="D63" s="51">
        <v>4455</v>
      </c>
      <c r="E63" s="44">
        <f>SUM(E64:E68)</f>
        <v>0</v>
      </c>
      <c r="G63" s="59"/>
      <c r="H63" s="59"/>
      <c r="I63" s="59"/>
      <c r="J63" s="59"/>
      <c r="K63" s="59"/>
      <c r="L63" s="59"/>
      <c r="M63" s="59"/>
      <c r="N63" s="59"/>
      <c r="O63" s="59"/>
    </row>
    <row r="64" spans="1:15" s="63" customFormat="1" ht="30">
      <c r="A64" s="60"/>
      <c r="B64" s="10">
        <v>17</v>
      </c>
      <c r="C64" s="46" t="s">
        <v>59</v>
      </c>
      <c r="D64" s="67">
        <v>0</v>
      </c>
      <c r="E64" s="25">
        <v>0</v>
      </c>
      <c r="F64" s="77"/>
      <c r="G64" s="62"/>
      <c r="H64" s="62"/>
      <c r="I64" s="62"/>
      <c r="J64" s="62"/>
      <c r="K64" s="62"/>
      <c r="L64" s="62"/>
      <c r="M64" s="62"/>
      <c r="N64" s="62"/>
      <c r="O64" s="62"/>
    </row>
    <row r="65" spans="1:15" s="63" customFormat="1" ht="30">
      <c r="A65" s="60"/>
      <c r="B65" s="10">
        <v>18</v>
      </c>
      <c r="C65" s="46" t="s">
        <v>60</v>
      </c>
      <c r="D65" s="67">
        <v>1270</v>
      </c>
      <c r="E65" s="25">
        <v>0</v>
      </c>
      <c r="F65" s="77"/>
      <c r="G65" s="62"/>
      <c r="H65" s="62"/>
      <c r="I65" s="62"/>
      <c r="J65" s="62"/>
      <c r="K65" s="62"/>
      <c r="L65" s="62"/>
      <c r="M65" s="62"/>
      <c r="N65" s="62"/>
      <c r="O65" s="62"/>
    </row>
    <row r="66" spans="1:15" s="63" customFormat="1" ht="30">
      <c r="A66" s="60"/>
      <c r="B66" s="10">
        <v>19</v>
      </c>
      <c r="C66" s="61" t="s">
        <v>61</v>
      </c>
      <c r="D66" s="67">
        <v>2245</v>
      </c>
      <c r="E66" s="25"/>
      <c r="F66" s="77"/>
      <c r="G66" s="62"/>
      <c r="H66" s="62"/>
      <c r="I66" s="62"/>
      <c r="J66" s="62"/>
      <c r="K66" s="62"/>
      <c r="L66" s="62"/>
      <c r="M66" s="62"/>
      <c r="N66" s="62"/>
      <c r="O66" s="62"/>
    </row>
    <row r="67" spans="1:15" s="63" customFormat="1" ht="30">
      <c r="A67" s="60"/>
      <c r="B67" s="10">
        <v>20</v>
      </c>
      <c r="C67" s="61" t="s">
        <v>62</v>
      </c>
      <c r="D67" s="67">
        <v>940</v>
      </c>
      <c r="E67" s="25"/>
      <c r="F67" s="77"/>
      <c r="G67" s="62"/>
      <c r="H67" s="62"/>
      <c r="I67" s="62"/>
      <c r="J67" s="62"/>
      <c r="K67" s="62"/>
      <c r="L67" s="62"/>
      <c r="M67" s="62"/>
      <c r="N67" s="62"/>
      <c r="O67" s="62"/>
    </row>
    <row r="68" spans="1:15" s="63" customFormat="1" ht="30">
      <c r="A68" s="60"/>
      <c r="B68" s="10">
        <v>21</v>
      </c>
      <c r="C68" s="48" t="s">
        <v>63</v>
      </c>
      <c r="D68" s="67">
        <v>0</v>
      </c>
      <c r="E68" s="25"/>
      <c r="F68" s="77"/>
      <c r="G68" s="62"/>
      <c r="H68" s="62"/>
      <c r="I68" s="62"/>
      <c r="J68" s="62"/>
      <c r="K68" s="62"/>
      <c r="L68" s="62"/>
      <c r="M68" s="62"/>
      <c r="N68" s="62"/>
      <c r="O68" s="62"/>
    </row>
    <row r="69" spans="1:15" s="57" customFormat="1" ht="20.25">
      <c r="A69" s="56"/>
      <c r="B69" s="54" t="s">
        <v>64</v>
      </c>
      <c r="C69" s="55"/>
      <c r="D69" s="51">
        <v>0</v>
      </c>
      <c r="E69" s="44">
        <f>E70</f>
        <v>0</v>
      </c>
      <c r="G69" s="59"/>
      <c r="H69" s="59"/>
      <c r="I69" s="59"/>
      <c r="J69" s="59"/>
      <c r="K69" s="59"/>
      <c r="L69" s="59"/>
      <c r="M69" s="59"/>
      <c r="N69" s="59"/>
      <c r="O69" s="59"/>
    </row>
    <row r="70" spans="1:15" s="57" customFormat="1" ht="30">
      <c r="A70" s="68"/>
      <c r="B70" s="10">
        <v>22</v>
      </c>
      <c r="C70" s="48" t="s">
        <v>65</v>
      </c>
      <c r="D70" s="67">
        <v>0</v>
      </c>
      <c r="E70" s="25"/>
      <c r="G70" s="59"/>
      <c r="H70" s="59"/>
      <c r="I70" s="59"/>
      <c r="J70" s="59"/>
      <c r="K70" s="59"/>
      <c r="L70" s="59"/>
      <c r="M70" s="59"/>
      <c r="N70" s="59"/>
      <c r="O70" s="59"/>
    </row>
    <row r="71" spans="1:15" s="57" customFormat="1" ht="20.25">
      <c r="A71" s="56"/>
      <c r="B71" s="54" t="s">
        <v>66</v>
      </c>
      <c r="C71" s="55"/>
      <c r="D71" s="51">
        <v>20000</v>
      </c>
      <c r="E71" s="44">
        <f>E72</f>
        <v>0</v>
      </c>
      <c r="G71" s="59"/>
      <c r="H71" s="59"/>
      <c r="I71" s="59"/>
      <c r="J71" s="59"/>
      <c r="K71" s="59"/>
      <c r="L71" s="59"/>
      <c r="M71" s="59"/>
      <c r="N71" s="59"/>
      <c r="O71" s="59"/>
    </row>
    <row r="72" spans="1:15" s="63" customFormat="1" ht="30">
      <c r="A72" s="60"/>
      <c r="B72" s="10">
        <v>23</v>
      </c>
      <c r="C72" s="61" t="s">
        <v>67</v>
      </c>
      <c r="D72" s="24">
        <v>20000</v>
      </c>
      <c r="E72" s="25"/>
      <c r="F72" s="77"/>
      <c r="G72" s="62"/>
      <c r="H72" s="62"/>
      <c r="I72" s="62"/>
      <c r="J72" s="62"/>
      <c r="K72" s="62"/>
      <c r="L72" s="62"/>
      <c r="M72" s="62"/>
      <c r="N72" s="62"/>
      <c r="O72" s="62"/>
    </row>
    <row r="73" spans="2:6" s="62" customFormat="1" ht="20.25">
      <c r="B73" s="54" t="s">
        <v>68</v>
      </c>
      <c r="C73" s="55"/>
      <c r="D73" s="66"/>
      <c r="E73" s="25"/>
      <c r="F73" s="77"/>
    </row>
    <row r="74" spans="2:15" ht="20.25">
      <c r="B74" s="38" t="s">
        <v>69</v>
      </c>
      <c r="C74" s="50"/>
      <c r="D74" s="44">
        <f>D75+D76+D77+D78</f>
        <v>191207.881</v>
      </c>
      <c r="E74" s="44">
        <f>E75+E76+E77+E78</f>
        <v>76703.7</v>
      </c>
      <c r="F74" s="76"/>
      <c r="G74" s="6"/>
      <c r="H74" s="6"/>
      <c r="I74" s="6"/>
      <c r="J74" s="6"/>
      <c r="K74" s="6"/>
      <c r="L74" s="6"/>
      <c r="M74" s="6"/>
      <c r="N74" s="6"/>
      <c r="O74" s="6"/>
    </row>
    <row r="75" spans="2:15" ht="30">
      <c r="B75" s="34">
        <v>24</v>
      </c>
      <c r="C75" s="35" t="s">
        <v>70</v>
      </c>
      <c r="D75" s="69">
        <v>134301.881</v>
      </c>
      <c r="E75" s="80">
        <v>73460</v>
      </c>
      <c r="F75" s="76"/>
      <c r="G75" s="6"/>
      <c r="H75" s="6"/>
      <c r="I75" s="6"/>
      <c r="J75" s="6"/>
      <c r="K75" s="6"/>
      <c r="L75" s="6"/>
      <c r="M75" s="6"/>
      <c r="N75" s="6"/>
      <c r="O75" s="6"/>
    </row>
    <row r="76" spans="2:15" ht="30">
      <c r="B76" s="34">
        <v>25</v>
      </c>
      <c r="C76" s="70" t="s">
        <v>71</v>
      </c>
      <c r="D76" s="69">
        <v>48013</v>
      </c>
      <c r="E76" s="80">
        <v>0</v>
      </c>
      <c r="F76" s="76"/>
      <c r="G76" s="6"/>
      <c r="H76" s="6"/>
      <c r="I76" s="6"/>
      <c r="J76" s="6"/>
      <c r="K76" s="6"/>
      <c r="L76" s="6"/>
      <c r="M76" s="6"/>
      <c r="N76" s="6"/>
      <c r="O76" s="6"/>
    </row>
    <row r="77" spans="2:15" ht="20.25">
      <c r="B77" s="34">
        <v>26</v>
      </c>
      <c r="C77" s="71" t="s">
        <v>72</v>
      </c>
      <c r="D77" s="69">
        <v>4039</v>
      </c>
      <c r="E77" s="80">
        <v>1344.2</v>
      </c>
      <c r="F77" s="76"/>
      <c r="G77" s="6"/>
      <c r="H77" s="6"/>
      <c r="I77" s="6"/>
      <c r="J77" s="6"/>
      <c r="K77" s="6"/>
      <c r="L77" s="6"/>
      <c r="M77" s="6"/>
      <c r="N77" s="6"/>
      <c r="O77" s="6"/>
    </row>
    <row r="78" spans="2:15" ht="30">
      <c r="B78" s="34">
        <v>27</v>
      </c>
      <c r="C78" s="71" t="s">
        <v>73</v>
      </c>
      <c r="D78" s="69">
        <v>4854</v>
      </c>
      <c r="E78" s="80">
        <v>1899.5</v>
      </c>
      <c r="F78" s="76"/>
      <c r="G78" s="6"/>
      <c r="H78" s="6"/>
      <c r="I78" s="6"/>
      <c r="J78" s="6"/>
      <c r="K78" s="6"/>
      <c r="L78" s="6"/>
      <c r="M78" s="6"/>
      <c r="N78" s="6"/>
      <c r="O78" s="6"/>
    </row>
    <row r="79" spans="5:14" ht="20.25">
      <c r="E79" s="4"/>
      <c r="F79" s="96"/>
      <c r="H79" s="5"/>
      <c r="J79" s="5"/>
      <c r="L79" s="5"/>
      <c r="N79" s="5"/>
    </row>
    <row r="80" spans="5:14" ht="14.25">
      <c r="E80" s="4"/>
      <c r="F80" s="74"/>
      <c r="H80" s="5"/>
      <c r="J80" s="5"/>
      <c r="L80" s="5"/>
      <c r="N80" s="5"/>
    </row>
  </sheetData>
  <sheetProtection/>
  <mergeCells count="9">
    <mergeCell ref="E6:E7"/>
    <mergeCell ref="D5:F5"/>
    <mergeCell ref="B2:E2"/>
    <mergeCell ref="B3:E3"/>
    <mergeCell ref="B4:E4"/>
    <mergeCell ref="F6:F7"/>
    <mergeCell ref="B5:B7"/>
    <mergeCell ref="C5:C7"/>
    <mergeCell ref="D6:D7"/>
  </mergeCells>
  <printOptions/>
  <pageMargins left="0.46" right="0.16" top="0.29" bottom="0.31" header="0.2" footer="0.2"/>
  <pageSetup firstPageNumber="1" useFirstPageNumber="1" fitToHeight="5" fitToWidth="1" horizontalDpi="600" verticalDpi="600" orientation="portrait" paperSize="9" scale="62" r:id="rId1"/>
  <headerFooter alignWithMargins="0">
    <oddFooter>&amp;R&amp;P</oddFooter>
  </headerFooter>
  <rowBreaks count="2" manualBreakCount="2">
    <brk id="55" min="1" max="5" man="1"/>
    <brk id="7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2010-07-05T12:44:52Z</cp:lastPrinted>
  <dcterms:created xsi:type="dcterms:W3CDTF">2010-07-04T03:45:17Z</dcterms:created>
  <dcterms:modified xsi:type="dcterms:W3CDTF">2010-07-05T13:31:04Z</dcterms:modified>
  <cp:category/>
  <cp:version/>
  <cp:contentType/>
  <cp:contentStatus/>
</cp:coreProperties>
</file>